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NgfatX01\Downloads\"/>
    </mc:Choice>
  </mc:AlternateContent>
  <xr:revisionPtr revIDLastSave="0" documentId="13_ncr:1_{91ED69BB-5ED5-4B40-932A-889AE092934D}" xr6:coauthVersionLast="47" xr6:coauthVersionMax="47" xr10:uidLastSave="{00000000-0000-0000-0000-000000000000}"/>
  <workbookProtection workbookAlgorithmName="SHA-512" workbookHashValue="6QIYR7HY77u5sBxH/VW0ikdEumKiWA6m3DYP7oxRaQl2PJZ4bQ7qB0pmxsE1tQP+OFH0tmPxmWbDxCv2DeLEqg==" workbookSaltValue="wKL2IA5XxkYEjHab8o1Ovg==" workbookSpinCount="100000" lockStructure="1"/>
  <bookViews>
    <workbookView xWindow="-120" yWindow="-120" windowWidth="29040" windowHeight="15840" xr2:uid="{C7AA4839-8FAE-4DE9-8C53-4B8C85EED24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H13" i="1"/>
  <c r="H12" i="1"/>
  <c r="H11" i="1"/>
  <c r="H10" i="1"/>
  <c r="H9" i="1"/>
</calcChain>
</file>

<file path=xl/sharedStrings.xml><?xml version="1.0" encoding="utf-8"?>
<sst xmlns="http://schemas.openxmlformats.org/spreadsheetml/2006/main" count="93" uniqueCount="84">
  <si>
    <t>Principle Adverse Impact (PAI) Statement</t>
  </si>
  <si>
    <t>Key to location references:</t>
  </si>
  <si>
    <t>ARA = Annual Report and Accounts 2024</t>
  </si>
  <si>
    <t>SPD = Sustainability Performance Databook 2024</t>
  </si>
  <si>
    <t>Category</t>
  </si>
  <si>
    <t>PAI Category</t>
  </si>
  <si>
    <t>JM KPI</t>
  </si>
  <si>
    <t>Location</t>
  </si>
  <si>
    <t>JM Response</t>
  </si>
  <si>
    <t>Emissions</t>
  </si>
  <si>
    <t>GHG emissions</t>
  </si>
  <si>
    <t>Total Scope 1 GHG emissions</t>
  </si>
  <si>
    <t>Formula in regulation is clear so issuers should use this as a reference
Providing at company level and framework level for green bonds is useful</t>
  </si>
  <si>
    <t>ARA p.41
SPD Environment tab</t>
  </si>
  <si>
    <t>Total Scope 2 GHG emissions (market-based)</t>
  </si>
  <si>
    <t>Total Scope 3 GHG emissions</t>
  </si>
  <si>
    <t>Total GHG emissions (sum of scope 1,2 and 3)</t>
  </si>
  <si>
    <t>ARA p.39
SPD Environment tab</t>
  </si>
  <si>
    <t>Carbon footprint</t>
  </si>
  <si>
    <t>This has a slightly lower coverage in the data sets available from providers
Issuers could provide clear data points to help with this calculation (e.g. enterprise value)</t>
  </si>
  <si>
    <t>GHG intensity</t>
  </si>
  <si>
    <t>Scope 1+2+3 GHG intensity per £ million of revenue</t>
  </si>
  <si>
    <t xml:space="preserve">Company revenue is normally easily accesible but providng in a centralised place is helpful (and ensuring scope is the same as for the emissions referenced) </t>
  </si>
  <si>
    <t>ARA p.16, 39
SPD Environment tab</t>
  </si>
  <si>
    <t xml:space="preserve">Exposure to companies active in the fossil fuel sector </t>
  </si>
  <si>
    <t xml:space="preserve">% revenues from customers active in the fossil fuel sector </t>
  </si>
  <si>
    <t>‘companies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t>
  </si>
  <si>
    <t xml:space="preserve">Investor has their own interpretation of what is considered a fossil fuel company. Mainly they want to consider those with direct links to fossil fuel companies. E.g. for a chemical company they would want to look at the client base of the company and see what the products are being used for. Essentially, for now, its a case by case assessment. </t>
  </si>
  <si>
    <t>ARA p.160-161</t>
  </si>
  <si>
    <t xml:space="preserve">&lt; 4.6% </t>
  </si>
  <si>
    <t>Share of non-renewable energy consumption and production</t>
  </si>
  <si>
    <t>% non renewable energy consumption compared to total energy consumption</t>
  </si>
  <si>
    <t>renewable energy sources’ means renewable non-fossil sources, namely wind, solar (solar thermal and solar photovoltaic) and geothermal energy, ambient energy, tide, wave and other ocean energy, hydropower, biomass, landfill gas, sewage treatment plant gas, and biogas.
'Non-renewable energy sources’ means energy sources other than those referred to above</t>
  </si>
  <si>
    <t>They currently only look at this metric for producers (not consumption of companies that don’t produce energy). Most companies do provide data on energy mix though so they may include energy consumers also at some point</t>
  </si>
  <si>
    <t>JM does not produce energy.
Non-renewable energy consumption is 77% of total energy consumption</t>
  </si>
  <si>
    <t xml:space="preserve">Energy consumption intensity per high impact climate sector </t>
  </si>
  <si>
    <t>Total energy consumption in GWh</t>
  </si>
  <si>
    <t>energy consumption intensity’ means the ratio of energy consumption per unit of activity, output or any other metric of the investee company to the total energy consumption of that investee company
‘high impact climate sectors’ means the sectors listed in Sections A to H and Section L of Annex I to Regulation (EC) No 1893/2006 of the European Parliament and of the Council</t>
  </si>
  <si>
    <t>For companies involved in multiple activities, it would be good if companies could also provide split reporting by activity (as they need to report on each different sector).</t>
  </si>
  <si>
    <t>1211.7 GWh covering all JM operations</t>
  </si>
  <si>
    <t>Biodiversity</t>
  </si>
  <si>
    <t>Activities negatively affecting biodiversity sensitive areas</t>
  </si>
  <si>
    <t>Operations located in or near to biodiversity-sensitive areas where activities of those investee companies negatively affect those areas</t>
  </si>
  <si>
    <r>
      <t xml:space="preserve">‘biodiversity-sensitive areas’ means Natura 2000 network of protected areas, UNESCO World Heritage sites and Key Biodiversity Areas (‘KBAs’), as well as other protected areas, as referred to in </t>
    </r>
    <r>
      <rPr>
        <sz val="10"/>
        <color rgb="FFFF0000"/>
        <rFont val="Verdana"/>
        <family val="2"/>
      </rPr>
      <t>Appendix D of Annex II to Commission Delegated Regulation (EU) 2021/2139</t>
    </r>
  </si>
  <si>
    <t>Companies could state whether they have sites / operations near biodoversity sensitive areas or whether operations affect these areas. For now the data isnt there so they look at biodiversity controversies</t>
  </si>
  <si>
    <t>Contact us | Johnson Matthey</t>
  </si>
  <si>
    <t>To the best of our knowledge we do not have any locations  in or near biodiversity sensitive areas as defined by Appendix D of Annex II to Commission Delegated Regulation (EU) 2021/2139</t>
  </si>
  <si>
    <t>Water</t>
  </si>
  <si>
    <t>Emissions to water</t>
  </si>
  <si>
    <t>Tonnes of emissions of prioritiy substances to water (as defined in Article 2(30) of Directive 2000/60/EC of the European Parliament and and direct emissions of nitrates, phosphates and pesticides)</t>
  </si>
  <si>
    <t>Emissions to water means direct emissions of priority substances as defined in Article 2(30) of the Water Framework Directive 2000/60/EC of the European Parliament and of the Council (as amended by directive 2013/39/EU )and direct emissions of nitrates, phosphates and pesticides to water.</t>
  </si>
  <si>
    <t>This information is often not there, even for water companies. Sometimes they look at leakage rate or controversies as a substitute.</t>
  </si>
  <si>
    <t>ARA p.43
SPD Environment tab</t>
  </si>
  <si>
    <t>From the available analysis, the following quantities of priority substances are calculated as being discharged by JM directly to water courses
nickel = 0.0013 tonnes; cadmium =  4e-5 tonnes; lead 1.4e-4 tonnes; mercury =  7e-6 tonnes; nitrates = 0.17 tonnes</t>
  </si>
  <si>
    <t>Waste</t>
  </si>
  <si>
    <t>Hazardous waste and radioactive waste ratio</t>
  </si>
  <si>
    <t>Tonnes of hazardous waste and radioactive waste generated</t>
  </si>
  <si>
    <t>‘hazardous waste’ means hazardous waste as defined in Article 3(2) of Directive 2008/98/EC of the European Parliament and of the Council; ‘radioactive waste’ means radioactive waste as defined in Article 3(7) of Council Directive 2011/70/Euratom</t>
  </si>
  <si>
    <t>Can look at controversies as a substitute. Again helpful if companies can explicitely state if this isnt relevant</t>
  </si>
  <si>
    <t>42,300 tonnes</t>
  </si>
  <si>
    <t>Social and employee matters</t>
  </si>
  <si>
    <t>Violations of UN Global Compact principles and Organisation for Economic Cooperation and Development (OECD) Guidelines for Multinational Enterprises</t>
  </si>
  <si>
    <t>Formal violations of UNGC is difficult to assess. If data providers put an issuer on the UNGC watchlist (e.g. Sustainalytics) they will assess case by case. Otherwise they consider that signatories arent violating the UNGC</t>
  </si>
  <si>
    <t xml:space="preserve">Not on UNGC watchlist </t>
  </si>
  <si>
    <t>Lack of processes and compliance mechanisms to monitor compliance with UN Global Compact principles and OECD Guidelines for Multinational Enterprises</t>
  </si>
  <si>
    <t>Policies to monitor compliance with the UNGC principles or OECD Guidelines for Multinational Enterprises or grievance handling mechanisms to address violations of the UNGC principles or OECD Guidelines for Multinational Enterprises</t>
  </si>
  <si>
    <t xml:space="preserve">If an issuer is on the UNGC website then they presume that the policies etc are in place. 
Re OECD Guidelines for Multinational Enterprises there isnt an official list - so they rely on issues directly mentioning this </t>
  </si>
  <si>
    <t>See our UN Global Compact Company information</t>
  </si>
  <si>
    <t>We are a member of UNGC and have processes and compliance mechanisms to monitor compliance with UN Global Compact principles and OECD Guidelines for Multinational Enterprises</t>
  </si>
  <si>
    <t>Unadjusted gender pay gap</t>
  </si>
  <si>
    <t>Average unadjusted gender pay gap</t>
  </si>
  <si>
    <t>This is one of the hardest bits of data to find but it should be relatively easy for issuers to publish</t>
  </si>
  <si>
    <t>ARA p.48</t>
  </si>
  <si>
    <t>We issue a gender pay gap report in accordance with UK law. In 2023/24 our UK gender pay gap was 7.6% which puts us ahead of the national average of 14.3%.</t>
  </si>
  <si>
    <t>Johnson Matthey Gender Pay Gap Report 2023</t>
  </si>
  <si>
    <t>Board gender diversity</t>
  </si>
  <si>
    <t>Average ratio of female to male board members in investee companies, expressed as a percentage of all board members</t>
  </si>
  <si>
    <t>Can get the data from data providers (e.g. in MSCI reports) or direct from issuer. Usually they can find this info but putting as part of a dediated PAI table would relly help (data provider info is often inaccurate / out of date)</t>
  </si>
  <si>
    <t>ARA p.77
SPD People tab</t>
  </si>
  <si>
    <t>44% female</t>
  </si>
  <si>
    <t>Exposure to controversial weapons (anti-personnel mines, cluster munitions, chemical weapons and biological weapons)</t>
  </si>
  <si>
    <t>% revenues involved in the manufacture or selling of controversial weapons</t>
  </si>
  <si>
    <t>Can be checked at a company level but it is still helpful for companies to state for certainty (e.g. some chemical companies have been linked to chemical weapons for example)</t>
  </si>
  <si>
    <t>To the best of our knowledge none of our product sales are used for / in controversial weapons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</si>
</sst>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E+00"/>
  </numFmts>
  <fonts count="16">
    <font>
      <sz val="11"/>
      <color theme="1"/>
      <name val="Aptos Narrow"/>
      <family val="2"/>
      <scheme val="minor"/>
    </font>
    <font>
      <sz val="11"/>
      <color theme="1"/>
      <name val="Aptos Narrow"/>
      <family val="2"/>
      <scheme val="minor"/>
    </font>
    <font>
      <u/>
      <sz val="11"/>
      <color theme="10"/>
      <name val="Aptos Narrow"/>
      <family val="2"/>
      <scheme val="minor"/>
    </font>
    <font>
      <b/>
      <sz val="20"/>
      <color rgb="FF1E22AA"/>
      <name val="Verdana"/>
      <family val="2"/>
    </font>
    <font>
      <sz val="10"/>
      <color theme="1"/>
      <name val="Verdana"/>
      <family val="2"/>
    </font>
    <font>
      <b/>
      <sz val="11"/>
      <color rgb="FF002855"/>
      <name val="Verdana"/>
      <family val="2"/>
    </font>
    <font>
      <sz val="11"/>
      <color rgb="FF002855"/>
      <name val="Verdana"/>
      <family val="2"/>
    </font>
    <font>
      <b/>
      <sz val="10"/>
      <color theme="0"/>
      <name val="Verdana"/>
      <family val="2"/>
    </font>
    <font>
      <sz val="12"/>
      <color theme="1"/>
      <name val="Verdana"/>
      <family val="2"/>
    </font>
    <font>
      <b/>
      <sz val="10"/>
      <color theme="1"/>
      <name val="Verdana"/>
      <family val="2"/>
    </font>
    <font>
      <vertAlign val="subscript"/>
      <sz val="10"/>
      <color theme="1"/>
      <name val="Verdana"/>
      <family val="2"/>
    </font>
    <font>
      <sz val="10"/>
      <color rgb="FFFF0000"/>
      <name val="Verdana"/>
      <family val="2"/>
    </font>
    <font>
      <sz val="10"/>
      <name val="Verdana"/>
      <family val="2"/>
    </font>
    <font>
      <sz val="10"/>
      <color rgb="FF0000CC"/>
      <name val="Verdana"/>
      <family val="2"/>
    </font>
    <font>
      <u/>
      <sz val="10"/>
      <color rgb="FF0000CC"/>
      <name val="Verdana"/>
      <family val="2"/>
    </font>
    <font>
      <u/>
      <sz val="11"/>
      <color rgb="FF0000CC"/>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1E22AA"/>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48">
    <xf numFmtId="0" fontId="0" fillId="0" borderId="0" xfId="0"/>
    <xf numFmtId="0" fontId="4" fillId="2" borderId="0" xfId="0" applyFont="1" applyFill="1" applyAlignment="1">
      <alignment vertical="center"/>
    </xf>
    <xf numFmtId="0" fontId="5" fillId="2"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6" fillId="2" borderId="0" xfId="0" applyFont="1" applyFill="1" applyAlignment="1">
      <alignment horizontal="left" vertical="center"/>
    </xf>
    <xf numFmtId="0" fontId="8" fillId="2" borderId="0" xfId="0" applyFont="1" applyFill="1" applyAlignment="1">
      <alignment vertical="center"/>
    </xf>
    <xf numFmtId="0" fontId="10" fillId="2" borderId="0" xfId="0" applyFont="1" applyFill="1" applyAlignment="1">
      <alignment vertical="center"/>
    </xf>
    <xf numFmtId="164" fontId="4" fillId="0" borderId="0" xfId="0" applyNumberFormat="1" applyFont="1" applyAlignment="1">
      <alignment vertical="center"/>
    </xf>
    <xf numFmtId="2" fontId="4" fillId="2" borderId="0" xfId="0" applyNumberFormat="1" applyFont="1" applyFill="1" applyAlignment="1">
      <alignment vertical="center"/>
    </xf>
    <xf numFmtId="165" fontId="4" fillId="2" borderId="0" xfId="1" applyNumberFormat="1" applyFont="1" applyFill="1" applyAlignment="1">
      <alignment vertical="center"/>
    </xf>
    <xf numFmtId="0" fontId="4" fillId="0" borderId="0" xfId="0" applyFont="1" applyAlignment="1">
      <alignment vertical="center"/>
    </xf>
    <xf numFmtId="166" fontId="4" fillId="2" borderId="0" xfId="0" applyNumberFormat="1" applyFont="1" applyFill="1" applyAlignment="1">
      <alignment vertical="center"/>
    </xf>
    <xf numFmtId="0" fontId="12" fillId="3" borderId="0" xfId="0" applyFont="1" applyFill="1" applyAlignment="1">
      <alignment vertical="center"/>
    </xf>
    <xf numFmtId="0" fontId="4" fillId="2" borderId="0" xfId="0" applyFont="1" applyFill="1" applyAlignment="1">
      <alignment horizontal="right" vertical="center"/>
    </xf>
    <xf numFmtId="0" fontId="3" fillId="0" borderId="0" xfId="0" applyFont="1" applyAlignment="1">
      <alignment horizontal="left" vertical="center"/>
    </xf>
    <xf numFmtId="0" fontId="7" fillId="4" borderId="1" xfId="0" applyFont="1" applyFill="1" applyBorder="1" applyAlignment="1">
      <alignment vertical="center"/>
    </xf>
    <xf numFmtId="0" fontId="7" fillId="4" borderId="1" xfId="0" applyFont="1" applyFill="1" applyBorder="1" applyAlignment="1">
      <alignment horizontal="right" vertical="center"/>
    </xf>
    <xf numFmtId="0" fontId="9" fillId="5" borderId="1"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vertical="center" wrapText="1"/>
    </xf>
    <xf numFmtId="0" fontId="12" fillId="2" borderId="1" xfId="0" applyFont="1" applyFill="1" applyBorder="1" applyAlignment="1">
      <alignment vertical="center" wrapText="1"/>
    </xf>
    <xf numFmtId="0" fontId="11"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0" quotePrefix="1" applyFont="1" applyFill="1" applyBorder="1" applyAlignment="1">
      <alignment vertical="center" wrapText="1"/>
    </xf>
    <xf numFmtId="0" fontId="4" fillId="3" borderId="1" xfId="0" quotePrefix="1" applyFont="1" applyFill="1" applyBorder="1" applyAlignment="1">
      <alignment horizontal="left" vertical="center" wrapText="1"/>
    </xf>
    <xf numFmtId="0" fontId="9" fillId="5" borderId="1" xfId="0" applyFont="1" applyFill="1" applyBorder="1" applyAlignment="1">
      <alignment vertical="center"/>
    </xf>
    <xf numFmtId="0" fontId="12" fillId="3" borderId="1" xfId="0" applyFont="1" applyFill="1" applyBorder="1" applyAlignment="1">
      <alignment vertical="center" wrapText="1"/>
    </xf>
    <xf numFmtId="0" fontId="4" fillId="0" borderId="1" xfId="0" applyFont="1" applyBorder="1" applyAlignment="1">
      <alignment vertical="center" wrapText="1"/>
    </xf>
    <xf numFmtId="0" fontId="9" fillId="5" borderId="1" xfId="0" applyFont="1" applyFill="1" applyBorder="1" applyAlignment="1">
      <alignment horizontal="left" vertical="center" wrapText="1"/>
    </xf>
    <xf numFmtId="0" fontId="12" fillId="3" borderId="1" xfId="0" applyFont="1" applyFill="1" applyBorder="1" applyAlignment="1">
      <alignment vertical="center"/>
    </xf>
    <xf numFmtId="0" fontId="4" fillId="2" borderId="1" xfId="0" applyFont="1" applyFill="1" applyBorder="1" applyAlignment="1">
      <alignment horizontal="left" vertical="center" wrapText="1"/>
    </xf>
    <xf numFmtId="0" fontId="13" fillId="2" borderId="1" xfId="0" applyFont="1" applyFill="1" applyBorder="1" applyAlignment="1">
      <alignment horizontal="right" vertical="center" wrapText="1"/>
    </xf>
    <xf numFmtId="3" fontId="13" fillId="5"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0" fontId="13" fillId="5" borderId="1" xfId="0" applyFont="1" applyFill="1" applyBorder="1" applyAlignment="1">
      <alignment horizontal="right" vertical="center" wrapText="1"/>
    </xf>
    <xf numFmtId="0" fontId="14" fillId="0" borderId="1" xfId="2" applyFont="1" applyBorder="1" applyAlignment="1">
      <alignment horizontal="right" vertical="center" wrapText="1"/>
    </xf>
    <xf numFmtId="0" fontId="13" fillId="2" borderId="1" xfId="0" applyFont="1" applyFill="1" applyBorder="1" applyAlignment="1">
      <alignment horizontal="right" vertical="center"/>
    </xf>
    <xf numFmtId="0" fontId="13" fillId="5" borderId="1" xfId="0" applyFont="1" applyFill="1" applyBorder="1" applyAlignment="1">
      <alignment horizontal="right" vertical="center"/>
    </xf>
    <xf numFmtId="0" fontId="15" fillId="2" borderId="1" xfId="2" applyFont="1" applyFill="1" applyBorder="1" applyAlignment="1">
      <alignment horizontal="right" vertical="center" wrapText="1"/>
    </xf>
    <xf numFmtId="0" fontId="13" fillId="5" borderId="1" xfId="0" applyFont="1" applyFill="1" applyBorder="1" applyAlignment="1">
      <alignment horizontal="right" vertical="center" wrapText="1"/>
    </xf>
    <xf numFmtId="0" fontId="15" fillId="2" borderId="1" xfId="2" applyFont="1" applyFill="1" applyBorder="1" applyAlignment="1">
      <alignment horizontal="right" vertical="center" wrapText="1"/>
    </xf>
    <xf numFmtId="9" fontId="13" fillId="5" borderId="1" xfId="1" applyFont="1" applyFill="1" applyBorder="1" applyAlignment="1">
      <alignment horizontal="righ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achB01\Downloads\Sustainability%20Performance%20Databook%202024%20(6).xlsx" TargetMode="External"/><Relationship Id="rId1" Type="http://schemas.openxmlformats.org/officeDocument/2006/relationships/externalLinkPath" Target="/Users/LeachB01/Downloads/Sustainability%20Performance%20Databook%202024%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Home"/>
      <sheetName val="Contents"/>
      <sheetName val="Material Topics"/>
      <sheetName val="GRI Content index in accordance"/>
      <sheetName val="SASB Index"/>
      <sheetName val="TCFD Compliance Table"/>
      <sheetName val="PAI statement"/>
      <sheetName val="UK SECR"/>
      <sheetName val="ERM CVS assured metrics"/>
      <sheetName val="2030 targets"/>
      <sheetName val="Environment (pre-divest Data)"/>
      <sheetName val="Environment"/>
      <sheetName val="People"/>
      <sheetName val="Health and Safety"/>
      <sheetName val="Ethics and Compliance"/>
      <sheetName val="Community Investment"/>
      <sheetName val="Responsible Sourcing"/>
      <sheetName val="Environment (original)"/>
      <sheetName val="People (Interna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D10">
            <v>215429</v>
          </cell>
        </row>
        <row r="11">
          <cell r="D11">
            <v>66974</v>
          </cell>
        </row>
        <row r="33">
          <cell r="D33">
            <v>3026404.2218367024</v>
          </cell>
        </row>
        <row r="40">
          <cell r="D40">
            <v>3308807.2218367024</v>
          </cell>
        </row>
        <row r="41">
          <cell r="D41">
            <v>30.66549788541893</v>
          </cell>
        </row>
        <row r="42">
          <cell r="D42">
            <v>257.63507138804817</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nglobalcompact.org/what-is-gc/participants/149760" TargetMode="External"/><Relationship Id="rId2" Type="http://schemas.openxmlformats.org/officeDocument/2006/relationships/hyperlink" Target="https://matthey.com/documents/161599/2096356/JM_Gender+Pay+Gap+Report+2023.pdf/b63fc339-8fb2-d833-3ef5-11b4edb9b310?t=1712141102812" TargetMode="External"/><Relationship Id="rId1" Type="http://schemas.openxmlformats.org/officeDocument/2006/relationships/hyperlink" Target="https://matthey.com/contact-us?assetCategoryIds=&amp;sort=ddm__keyword__232321__Cou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90D50-33D0-4CF4-AEFE-9F1B9AC8A37D}">
  <dimension ref="B2:M29"/>
  <sheetViews>
    <sheetView tabSelected="1" topLeftCell="A10" zoomScale="80" zoomScaleNormal="80" workbookViewId="0"/>
  </sheetViews>
  <sheetFormatPr defaultColWidth="8.83203125" defaultRowHeight="13.5"/>
  <cols>
    <col min="1" max="1" width="5.83203125" style="1" customWidth="1"/>
    <col min="2" max="2" width="16.58203125" style="1" customWidth="1"/>
    <col min="3" max="3" width="47.1640625" style="1" customWidth="1"/>
    <col min="4" max="4" width="56.83203125" style="1" customWidth="1"/>
    <col min="5" max="5" width="65" style="3" hidden="1" customWidth="1"/>
    <col min="6" max="6" width="65" style="4" hidden="1" customWidth="1"/>
    <col min="7" max="7" width="35.58203125" style="1" customWidth="1"/>
    <col min="8" max="8" width="54" style="1" customWidth="1"/>
    <col min="9" max="9" width="50.4140625" style="1" customWidth="1"/>
    <col min="10" max="10" width="9.83203125" style="1" bestFit="1" customWidth="1"/>
    <col min="11" max="12" width="8.83203125" style="1"/>
    <col min="13" max="13" width="10.83203125" style="1" bestFit="1" customWidth="1"/>
    <col min="14" max="16384" width="8.83203125" style="1"/>
  </cols>
  <sheetData>
    <row r="2" spans="2:9" ht="24.5">
      <c r="B2" s="15" t="s">
        <v>0</v>
      </c>
      <c r="C2" s="15"/>
      <c r="D2" s="15"/>
      <c r="E2" s="15"/>
      <c r="F2" s="15"/>
    </row>
    <row r="4" spans="2:9">
      <c r="B4" s="2" t="s">
        <v>1</v>
      </c>
    </row>
    <row r="5" spans="2:9">
      <c r="B5" s="5" t="s">
        <v>2</v>
      </c>
    </row>
    <row r="6" spans="2:9">
      <c r="B6" s="5" t="s">
        <v>3</v>
      </c>
    </row>
    <row r="8" spans="2:9" s="6" customFormat="1" ht="17.5" customHeight="1">
      <c r="B8" s="16" t="s">
        <v>4</v>
      </c>
      <c r="C8" s="16" t="s">
        <v>5</v>
      </c>
      <c r="D8" s="16" t="s">
        <v>6</v>
      </c>
      <c r="E8" s="16" t="s">
        <v>4</v>
      </c>
      <c r="F8" s="16" t="s">
        <v>4</v>
      </c>
      <c r="G8" s="17" t="s">
        <v>7</v>
      </c>
      <c r="H8" s="17" t="s">
        <v>8</v>
      </c>
    </row>
    <row r="9" spans="2:9" ht="27">
      <c r="B9" s="18" t="s">
        <v>9</v>
      </c>
      <c r="C9" s="19" t="s">
        <v>10</v>
      </c>
      <c r="D9" s="20" t="s">
        <v>11</v>
      </c>
      <c r="E9" s="21"/>
      <c r="F9" s="22" t="s">
        <v>12</v>
      </c>
      <c r="G9" s="37" t="s">
        <v>13</v>
      </c>
      <c r="H9" s="38" t="str">
        <f>TEXT(ROUNDDOWN([1]Environment!D10,0),"#,###")&amp;" tonnes CO₂e"</f>
        <v>215,429 tonnes CO₂e</v>
      </c>
    </row>
    <row r="10" spans="2:9" ht="27">
      <c r="B10" s="18"/>
      <c r="C10" s="19"/>
      <c r="D10" s="20" t="s">
        <v>14</v>
      </c>
      <c r="E10" s="21"/>
      <c r="F10" s="22"/>
      <c r="G10" s="37" t="s">
        <v>13</v>
      </c>
      <c r="H10" s="38" t="str">
        <f>TEXT(ROUNDDOWN([1]Environment!D11,0),"#,###")&amp;" tonnes CO₂e"</f>
        <v>66,974 tonnes CO₂e</v>
      </c>
      <c r="I10" s="7"/>
    </row>
    <row r="11" spans="2:9" ht="27">
      <c r="B11" s="18"/>
      <c r="C11" s="19"/>
      <c r="D11" s="20" t="s">
        <v>15</v>
      </c>
      <c r="E11" s="21"/>
      <c r="F11" s="22"/>
      <c r="G11" s="37" t="s">
        <v>13</v>
      </c>
      <c r="H11" s="38" t="str">
        <f>TEXT(ROUNDUP([1]Environment!D33,0),"#,###")&amp;" tonnes CO₂e"</f>
        <v>3,026,405 tonnes CO₂e</v>
      </c>
    </row>
    <row r="12" spans="2:9" ht="27">
      <c r="B12" s="18"/>
      <c r="C12" s="19"/>
      <c r="D12" s="20" t="s">
        <v>16</v>
      </c>
      <c r="E12" s="21"/>
      <c r="F12" s="22"/>
      <c r="G12" s="37" t="s">
        <v>17</v>
      </c>
      <c r="H12" s="38" t="str">
        <f>TEXT(ROUNDUP([1]Environment!D40,0),"#,###")&amp;" tonnes CO₂e"</f>
        <v>3,308,808 tonnes CO₂e</v>
      </c>
    </row>
    <row r="13" spans="2:9" ht="54" hidden="1">
      <c r="B13" s="18"/>
      <c r="C13" s="21" t="s">
        <v>18</v>
      </c>
      <c r="D13" s="21" t="s">
        <v>18</v>
      </c>
      <c r="E13" s="21"/>
      <c r="F13" s="23" t="s">
        <v>19</v>
      </c>
      <c r="G13" s="39"/>
      <c r="H13" s="38" t="str">
        <f>TEXT(ROUNDUP([1]Environment!D41,0),"#,###")&amp;" tonnes CO₂e"</f>
        <v>31 tonnes CO₂e</v>
      </c>
    </row>
    <row r="14" spans="2:9" ht="40.5">
      <c r="B14" s="18"/>
      <c r="C14" s="24" t="s">
        <v>20</v>
      </c>
      <c r="D14" s="20" t="s">
        <v>21</v>
      </c>
      <c r="E14" s="21"/>
      <c r="F14" s="23" t="s">
        <v>22</v>
      </c>
      <c r="G14" s="37" t="s">
        <v>23</v>
      </c>
      <c r="H14" s="38" t="str">
        <f>TEXT([1]Environment!D42,"0.0")&amp;" tonnes CO2e/£ million revenue"</f>
        <v>257.6 tonnes CO2e/£ million revenue</v>
      </c>
      <c r="I14" s="8"/>
    </row>
    <row r="15" spans="2:9" ht="38.5" customHeight="1">
      <c r="B15" s="18"/>
      <c r="C15" s="25" t="s">
        <v>24</v>
      </c>
      <c r="D15" s="25" t="s">
        <v>25</v>
      </c>
      <c r="E15" s="26" t="s">
        <v>26</v>
      </c>
      <c r="F15" s="27" t="s">
        <v>27</v>
      </c>
      <c r="G15" s="37" t="s">
        <v>28</v>
      </c>
      <c r="H15" s="38" t="s">
        <v>29</v>
      </c>
      <c r="I15" s="9"/>
    </row>
    <row r="16" spans="2:9" ht="50" customHeight="1">
      <c r="B16" s="18"/>
      <c r="C16" s="24" t="s">
        <v>30</v>
      </c>
      <c r="D16" s="24" t="s">
        <v>31</v>
      </c>
      <c r="E16" s="28" t="s">
        <v>32</v>
      </c>
      <c r="F16" s="23" t="s">
        <v>33</v>
      </c>
      <c r="G16" s="37" t="s">
        <v>17</v>
      </c>
      <c r="H16" s="40" t="s">
        <v>34</v>
      </c>
      <c r="I16" s="10"/>
    </row>
    <row r="17" spans="2:13" ht="37" customHeight="1">
      <c r="B17" s="18"/>
      <c r="C17" s="24" t="s">
        <v>35</v>
      </c>
      <c r="D17" s="24" t="s">
        <v>36</v>
      </c>
      <c r="E17" s="29" t="s">
        <v>37</v>
      </c>
      <c r="F17" s="30" t="s">
        <v>38</v>
      </c>
      <c r="G17" s="37" t="s">
        <v>13</v>
      </c>
      <c r="H17" s="38" t="s">
        <v>39</v>
      </c>
    </row>
    <row r="18" spans="2:13" ht="64.5" customHeight="1">
      <c r="B18" s="31" t="s">
        <v>40</v>
      </c>
      <c r="C18" s="24" t="s">
        <v>41</v>
      </c>
      <c r="D18" s="24" t="s">
        <v>42</v>
      </c>
      <c r="E18" s="32" t="s">
        <v>43</v>
      </c>
      <c r="F18" s="23" t="s">
        <v>44</v>
      </c>
      <c r="G18" s="41" t="s">
        <v>45</v>
      </c>
      <c r="H18" s="40" t="s">
        <v>46</v>
      </c>
    </row>
    <row r="19" spans="2:13" ht="85" customHeight="1">
      <c r="B19" s="31" t="s">
        <v>47</v>
      </c>
      <c r="C19" s="33" t="s">
        <v>48</v>
      </c>
      <c r="D19" s="24" t="s">
        <v>49</v>
      </c>
      <c r="E19" s="32" t="s">
        <v>50</v>
      </c>
      <c r="F19" s="23" t="s">
        <v>51</v>
      </c>
      <c r="G19" s="37" t="s">
        <v>52</v>
      </c>
      <c r="H19" s="40" t="s">
        <v>53</v>
      </c>
      <c r="L19" s="11"/>
    </row>
    <row r="20" spans="2:13" ht="31.5" customHeight="1">
      <c r="B20" s="31" t="s">
        <v>54</v>
      </c>
      <c r="C20" s="24" t="s">
        <v>55</v>
      </c>
      <c r="D20" s="24" t="s">
        <v>56</v>
      </c>
      <c r="E20" s="32" t="s">
        <v>57</v>
      </c>
      <c r="F20" s="23" t="s">
        <v>58</v>
      </c>
      <c r="G20" s="37" t="s">
        <v>52</v>
      </c>
      <c r="H20" s="40" t="s">
        <v>59</v>
      </c>
    </row>
    <row r="21" spans="2:13" ht="54">
      <c r="B21" s="34" t="s">
        <v>60</v>
      </c>
      <c r="C21" s="24" t="s">
        <v>61</v>
      </c>
      <c r="D21" s="24" t="s">
        <v>61</v>
      </c>
      <c r="E21" s="35"/>
      <c r="F21" s="23" t="s">
        <v>62</v>
      </c>
      <c r="G21" s="42"/>
      <c r="H21" s="43" t="s">
        <v>63</v>
      </c>
    </row>
    <row r="22" spans="2:13" ht="54">
      <c r="B22" s="34"/>
      <c r="C22" s="36" t="s">
        <v>64</v>
      </c>
      <c r="D22" s="36" t="s">
        <v>65</v>
      </c>
      <c r="E22" s="35"/>
      <c r="F22" s="23" t="s">
        <v>66</v>
      </c>
      <c r="G22" s="44" t="s">
        <v>67</v>
      </c>
      <c r="H22" s="45" t="s">
        <v>68</v>
      </c>
      <c r="M22" s="12"/>
    </row>
    <row r="23" spans="2:13">
      <c r="B23" s="34"/>
      <c r="C23" s="36"/>
      <c r="D23" s="36"/>
      <c r="E23" s="35"/>
      <c r="F23" s="23"/>
      <c r="G23" s="44"/>
      <c r="H23" s="45"/>
      <c r="M23" s="12"/>
    </row>
    <row r="24" spans="2:13" ht="27">
      <c r="B24" s="34"/>
      <c r="C24" s="36" t="s">
        <v>69</v>
      </c>
      <c r="D24" s="36" t="s">
        <v>70</v>
      </c>
      <c r="E24" s="35"/>
      <c r="F24" s="23" t="s">
        <v>71</v>
      </c>
      <c r="G24" s="37" t="s">
        <v>72</v>
      </c>
      <c r="H24" s="45" t="s">
        <v>73</v>
      </c>
    </row>
    <row r="25" spans="2:13" ht="14.5">
      <c r="B25" s="34"/>
      <c r="C25" s="36"/>
      <c r="D25" s="36"/>
      <c r="E25" s="35"/>
      <c r="F25" s="23"/>
      <c r="G25" s="46" t="s">
        <v>74</v>
      </c>
      <c r="H25" s="45"/>
    </row>
    <row r="26" spans="2:13" ht="40.5">
      <c r="B26" s="34"/>
      <c r="C26" s="24" t="s">
        <v>75</v>
      </c>
      <c r="D26" s="24" t="s">
        <v>76</v>
      </c>
      <c r="E26" s="35"/>
      <c r="F26" s="23" t="s">
        <v>77</v>
      </c>
      <c r="G26" s="37" t="s">
        <v>78</v>
      </c>
      <c r="H26" s="47" t="s">
        <v>79</v>
      </c>
    </row>
    <row r="27" spans="2:13" ht="44.5" customHeight="1">
      <c r="B27" s="34"/>
      <c r="C27" s="24" t="s">
        <v>80</v>
      </c>
      <c r="D27" s="24" t="s">
        <v>81</v>
      </c>
      <c r="E27" s="35"/>
      <c r="F27" s="23" t="s">
        <v>82</v>
      </c>
      <c r="G27" s="42"/>
      <c r="H27" s="40" t="s">
        <v>83</v>
      </c>
    </row>
    <row r="28" spans="2:13">
      <c r="E28" s="13"/>
      <c r="H28" s="14"/>
    </row>
    <row r="29" spans="2:13">
      <c r="E29" s="13"/>
    </row>
  </sheetData>
  <sheetProtection algorithmName="SHA-512" hashValue="du6I8IO3AFUOIJiIOOL+kw7oQftcqqR+adwqScQqdTzWvbAqAPfue8ocu6FubtyMry0FyGxab/Y4EdH5mE82Lw==" saltValue="E5tJqoHbnnyV6q4mLr8qFw==" spinCount="100000" sheet="1" objects="1" scenarios="1"/>
  <mergeCells count="12">
    <mergeCell ref="B2:F2"/>
    <mergeCell ref="B9:B17"/>
    <mergeCell ref="C9:C12"/>
    <mergeCell ref="F9:F12"/>
    <mergeCell ref="B21:B27"/>
    <mergeCell ref="C22:C23"/>
    <mergeCell ref="D22:D23"/>
    <mergeCell ref="G22:G23"/>
    <mergeCell ref="H22:H23"/>
    <mergeCell ref="C24:C25"/>
    <mergeCell ref="D24:D25"/>
    <mergeCell ref="H24:H25"/>
  </mergeCells>
  <hyperlinks>
    <hyperlink ref="G18" r:id="rId1" display="https://matthey.com/contact-us?assetCategoryIds=&amp;sort=ddm__keyword__232321__Country" xr:uid="{2A795ED2-B275-4935-9F09-7795FD023795}"/>
    <hyperlink ref="G25" r:id="rId2" xr:uid="{B9C49029-3A80-4839-8E04-A354D5392692}"/>
    <hyperlink ref="G22" r:id="rId3" xr:uid="{02517EC9-2343-42BE-82D5-213529948C8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4f98fa-5aff-4ac4-b37a-9d67e3249c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D48B57C0618A489237E8693E56F43B" ma:contentTypeVersion="16" ma:contentTypeDescription="Create a new document." ma:contentTypeScope="" ma:versionID="91f3ed7e2f67fd7f1526a4d12e621f98">
  <xsd:schema xmlns:xsd="http://www.w3.org/2001/XMLSchema" xmlns:xs="http://www.w3.org/2001/XMLSchema" xmlns:p="http://schemas.microsoft.com/office/2006/metadata/properties" xmlns:ns2="734f98fa-5aff-4ac4-b37a-9d67e3249c61" xmlns:ns3="0b0a207c-90b5-4378-94d2-06ee2ede61af" targetNamespace="http://schemas.microsoft.com/office/2006/metadata/properties" ma:root="true" ma:fieldsID="ff0a9868277b35df03101b2196ae8c02" ns2:_="" ns3:_="">
    <xsd:import namespace="734f98fa-5aff-4ac4-b37a-9d67e3249c61"/>
    <xsd:import namespace="0b0a207c-90b5-4378-94d2-06ee2ede61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f98fa-5aff-4ac4-b37a-9d67e3249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9f579ce-fdda-4824-a47d-a5db31f0c88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0a207c-90b5-4378-94d2-06ee2ede61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7FDC1E-6BE9-4DD4-9EF5-4775457E1E29}">
  <ds:schemaRefs>
    <ds:schemaRef ds:uri="http://schemas.microsoft.com/office/2006/metadata/properties"/>
    <ds:schemaRef ds:uri="http://schemas.microsoft.com/office/infopath/2007/PartnerControls"/>
    <ds:schemaRef ds:uri="734f98fa-5aff-4ac4-b37a-9d67e3249c61"/>
  </ds:schemaRefs>
</ds:datastoreItem>
</file>

<file path=customXml/itemProps2.xml><?xml version="1.0" encoding="utf-8"?>
<ds:datastoreItem xmlns:ds="http://schemas.openxmlformats.org/officeDocument/2006/customXml" ds:itemID="{983E8A6F-33D0-44ED-9AC4-409CAA4BD306}">
  <ds:schemaRefs>
    <ds:schemaRef ds:uri="http://schemas.microsoft.com/sharepoint/v3/contenttype/forms"/>
  </ds:schemaRefs>
</ds:datastoreItem>
</file>

<file path=customXml/itemProps3.xml><?xml version="1.0" encoding="utf-8"?>
<ds:datastoreItem xmlns:ds="http://schemas.openxmlformats.org/officeDocument/2006/customXml" ds:itemID="{8CB35613-3B19-4917-9628-1AC6BEB1A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f98fa-5aff-4ac4-b37a-9d67e3249c61"/>
    <ds:schemaRef ds:uri="0b0a207c-90b5-4378-94d2-06ee2ede61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Matthey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Leach</dc:creator>
  <cp:lastModifiedBy>Xin Ngfat</cp:lastModifiedBy>
  <dcterms:created xsi:type="dcterms:W3CDTF">2024-06-05T16:03:13Z</dcterms:created>
  <dcterms:modified xsi:type="dcterms:W3CDTF">2024-06-06T14:49:43Z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511531-3b62-4ad0-a3e4-a04202c385ac_Enabled">
    <vt:lpwstr>true</vt:lpwstr>
  </property>
  <property fmtid="{D5CDD505-2E9C-101B-9397-08002B2CF9AE}" pid="3" name="MSIP_Label_4e511531-3b62-4ad0-a3e4-a04202c385ac_SetDate">
    <vt:lpwstr>2024-06-05T16:03:28Z</vt:lpwstr>
  </property>
  <property fmtid="{D5CDD505-2E9C-101B-9397-08002B2CF9AE}" pid="4" name="MSIP_Label_4e511531-3b62-4ad0-a3e4-a04202c385ac_Method">
    <vt:lpwstr>Standard</vt:lpwstr>
  </property>
  <property fmtid="{D5CDD505-2E9C-101B-9397-08002B2CF9AE}" pid="5" name="MSIP_Label_4e511531-3b62-4ad0-a3e4-a04202c385ac_Name">
    <vt:lpwstr>4e511531-3b62-4ad0-a3e4-a04202c385ac</vt:lpwstr>
  </property>
  <property fmtid="{D5CDD505-2E9C-101B-9397-08002B2CF9AE}" pid="6" name="MSIP_Label_4e511531-3b62-4ad0-a3e4-a04202c385ac_SiteId">
    <vt:lpwstr>cc7f83dd-bc5a-4682-9b3e-062a900202a2</vt:lpwstr>
  </property>
  <property fmtid="{D5CDD505-2E9C-101B-9397-08002B2CF9AE}" pid="7" name="MSIP_Label_4e511531-3b62-4ad0-a3e4-a04202c385ac_ActionId">
    <vt:lpwstr>7efcf41c-c555-4214-8d43-357c1d8c8b33</vt:lpwstr>
  </property>
  <property fmtid="{D5CDD505-2E9C-101B-9397-08002B2CF9AE}" pid="8" name="MSIP_Label_4e511531-3b62-4ad0-a3e4-a04202c385ac_ContentBits">
    <vt:lpwstr>0</vt:lpwstr>
  </property>
  <property fmtid="{D5CDD505-2E9C-101B-9397-08002B2CF9AE}" pid="9" name="ContentTypeId">
    <vt:lpwstr>0x0101001CD48B57C0618A489237E8693E56F43B</vt:lpwstr>
  </property>
</Properties>
</file>